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10 2023年審判データ\15栁田昌夫\"/>
    </mc:Choice>
  </mc:AlternateContent>
  <xr:revisionPtr revIDLastSave="0" documentId="13_ncr:1_{F5E59930-5F06-41DD-BA2F-B36372AF87E9}" xr6:coauthVersionLast="47" xr6:coauthVersionMax="47" xr10:uidLastSave="{00000000-0000-0000-0000-000000000000}"/>
  <bookViews>
    <workbookView xWindow="-120" yWindow="-120" windowWidth="29040" windowHeight="15840" tabRatio="660" xr2:uid="{49AE1F82-3732-4EB6-B26F-C9A1FC8B9614}"/>
  </bookViews>
  <sheets>
    <sheet name="栁田昌夫" sheetId="41" r:id="rId1"/>
  </sheets>
  <definedNames>
    <definedName name="_xlnm.Print_Titles" localSheetId="0">栁田昌夫!$2:$3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41" l="1"/>
  <c r="I38" i="41"/>
  <c r="H38" i="41"/>
  <c r="G38" i="41"/>
  <c r="F38" i="41"/>
  <c r="E38" i="41"/>
  <c r="D38" i="41"/>
  <c r="C38" i="41"/>
  <c r="B37" i="41"/>
  <c r="J36" i="41"/>
  <c r="B36" i="41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J21" i="41"/>
  <c r="J20" i="41"/>
  <c r="J19" i="41"/>
  <c r="J18" i="41"/>
  <c r="J17" i="41"/>
  <c r="J16" i="41"/>
  <c r="J15" i="41"/>
  <c r="J14" i="41"/>
  <c r="J13" i="41"/>
  <c r="B35" i="41"/>
  <c r="B34" i="41"/>
  <c r="B33" i="41"/>
  <c r="B32" i="41"/>
  <c r="B31" i="41"/>
  <c r="B30" i="41"/>
  <c r="B29" i="41"/>
  <c r="B28" i="41"/>
  <c r="B27" i="41"/>
  <c r="B26" i="41"/>
  <c r="B25" i="41"/>
  <c r="B24" i="41"/>
  <c r="B23" i="41"/>
  <c r="B22" i="41"/>
  <c r="B21" i="41"/>
  <c r="B20" i="41"/>
  <c r="B19" i="41"/>
  <c r="B18" i="41"/>
  <c r="B17" i="41"/>
  <c r="B16" i="41"/>
  <c r="B15" i="41"/>
  <c r="B14" i="41"/>
  <c r="B13" i="41"/>
  <c r="B12" i="41"/>
  <c r="J38" i="41" l="1"/>
  <c r="B38" i="41"/>
</calcChain>
</file>

<file path=xl/sharedStrings.xml><?xml version="1.0" encoding="utf-8"?>
<sst xmlns="http://schemas.openxmlformats.org/spreadsheetml/2006/main" count="13" uniqueCount="12">
  <si>
    <t>年</t>
    <rPh sb="0" eb="1">
      <t>ネン</t>
    </rPh>
    <phoneticPr fontId="1"/>
  </si>
  <si>
    <t>合計</t>
    <rPh sb="0" eb="2">
      <t>ゴウケイ</t>
    </rPh>
    <phoneticPr fontId="1"/>
  </si>
  <si>
    <t>球審</t>
    <rPh sb="0" eb="2">
      <t>キュウシン</t>
    </rPh>
    <phoneticPr fontId="3"/>
  </si>
  <si>
    <t>一塁</t>
    <rPh sb="0" eb="2">
      <t>イチ</t>
    </rPh>
    <phoneticPr fontId="3"/>
  </si>
  <si>
    <t>二塁</t>
    <rPh sb="0" eb="2">
      <t>ニルイ</t>
    </rPh>
    <phoneticPr fontId="3"/>
  </si>
  <si>
    <t>投球数
合計</t>
    <rPh sb="0" eb="3">
      <t>トウキュウスウ</t>
    </rPh>
    <phoneticPr fontId="1"/>
  </si>
  <si>
    <t>1試合
あたり
投球数</t>
    <rPh sb="1" eb="3">
      <t>シアイ</t>
    </rPh>
    <rPh sb="8" eb="11">
      <t>トウキュウスウ</t>
    </rPh>
    <phoneticPr fontId="1"/>
  </si>
  <si>
    <t>ライト</t>
    <phoneticPr fontId="3"/>
  </si>
  <si>
    <t>レフト</t>
    <phoneticPr fontId="3"/>
  </si>
  <si>
    <t>三塁</t>
    <rPh sb="0" eb="1">
      <t>サン</t>
    </rPh>
    <rPh sb="1" eb="2">
      <t>ルイ</t>
    </rPh>
    <phoneticPr fontId="3"/>
  </si>
  <si>
    <t>栁田昌夫審判員
位置別出場回数、投球数合計、1試合あたり投球数</t>
    <rPh sb="0" eb="4">
      <t>ヤナダ</t>
    </rPh>
    <rPh sb="4" eb="7">
      <t>シンパンイン</t>
    </rPh>
    <rPh sb="8" eb="10">
      <t>イチ</t>
    </rPh>
    <rPh sb="10" eb="11">
      <t>ベツ</t>
    </rPh>
    <rPh sb="11" eb="13">
      <t>シュツジョウ</t>
    </rPh>
    <rPh sb="13" eb="15">
      <t>カイスウ</t>
    </rPh>
    <rPh sb="16" eb="19">
      <t>トウキュウスウ</t>
    </rPh>
    <rPh sb="19" eb="21">
      <t>ゴウケイ</t>
    </rPh>
    <rPh sb="23" eb="25">
      <t>シアイ</t>
    </rPh>
    <rPh sb="28" eb="31">
      <t>トウキュウスウ</t>
    </rPh>
    <phoneticPr fontId="1"/>
  </si>
  <si>
    <t xml:space="preserve">●年度別の球審、一塁、二塁、三塁、レフト、ライトの出場試合数＆年度別投球数と1試合あたり投球数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</si>
</sst>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0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0" fontId="7" fillId="0" borderId="1" xfId="0" applyFont="1" applyBorder="1" applyAlignment="1">
      <alignment horizontal="right" vertical="center" wrapText="1"/>
    </xf>
    <xf numFmtId="177" fontId="7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859C-480F-4A77-A1D3-0899FE12DD93}">
  <sheetPr codeName="Sheet3"/>
  <dimension ref="A1:L38"/>
  <sheetViews>
    <sheetView tabSelected="1" workbookViewId="0">
      <selection activeCell="L7" sqref="L7"/>
    </sheetView>
  </sheetViews>
  <sheetFormatPr defaultRowHeight="15.95" customHeight="1"/>
  <cols>
    <col min="1" max="1" width="11.625" style="1" customWidth="1"/>
    <col min="2" max="10" width="12.375" customWidth="1"/>
  </cols>
  <sheetData>
    <row r="1" spans="1:10" ht="15.95" customHeight="1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9.950000000000003" customHeight="1">
      <c r="A2" s="11" t="s">
        <v>10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50.1" customHeight="1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9</v>
      </c>
      <c r="G3" s="3" t="s">
        <v>8</v>
      </c>
      <c r="H3" s="3" t="s">
        <v>7</v>
      </c>
      <c r="I3" s="4" t="s">
        <v>5</v>
      </c>
      <c r="J3" s="4" t="s">
        <v>6</v>
      </c>
    </row>
    <row r="4" spans="1:10" ht="18" customHeight="1">
      <c r="A4" s="6">
        <v>1990</v>
      </c>
      <c r="B4" s="7"/>
      <c r="C4" s="7"/>
      <c r="D4" s="7"/>
      <c r="E4" s="7"/>
      <c r="F4" s="7"/>
      <c r="G4" s="7"/>
      <c r="H4" s="7"/>
      <c r="I4" s="7"/>
      <c r="J4" s="7"/>
    </row>
    <row r="5" spans="1:10" ht="18" customHeight="1">
      <c r="A5" s="6">
        <v>1991</v>
      </c>
      <c r="B5" s="7"/>
      <c r="C5" s="7"/>
      <c r="D5" s="7"/>
      <c r="E5" s="7"/>
      <c r="F5" s="7"/>
      <c r="G5" s="7"/>
      <c r="H5" s="7"/>
      <c r="I5" s="7"/>
      <c r="J5" s="7"/>
    </row>
    <row r="6" spans="1:10" ht="18" customHeight="1">
      <c r="A6" s="6">
        <v>1992</v>
      </c>
      <c r="B6" s="7"/>
      <c r="C6" s="7"/>
      <c r="D6" s="7"/>
      <c r="E6" s="7"/>
      <c r="F6" s="7"/>
      <c r="G6" s="7"/>
      <c r="H6" s="7"/>
      <c r="I6" s="7"/>
      <c r="J6" s="7"/>
    </row>
    <row r="7" spans="1:10" ht="18" customHeight="1">
      <c r="A7" s="6">
        <v>1993</v>
      </c>
      <c r="B7" s="7"/>
      <c r="C7" s="7"/>
      <c r="D7" s="7"/>
      <c r="E7" s="7"/>
      <c r="F7" s="7"/>
      <c r="G7" s="7"/>
      <c r="H7" s="7"/>
      <c r="I7" s="7"/>
      <c r="J7" s="7"/>
    </row>
    <row r="8" spans="1:10" ht="18" customHeight="1">
      <c r="A8" s="6">
        <v>1994</v>
      </c>
      <c r="B8" s="7"/>
      <c r="C8" s="7"/>
      <c r="D8" s="7"/>
      <c r="E8" s="7"/>
      <c r="F8" s="7"/>
      <c r="G8" s="7"/>
      <c r="H8" s="7"/>
      <c r="I8" s="7"/>
      <c r="J8" s="7"/>
    </row>
    <row r="9" spans="1:10" ht="18" customHeight="1">
      <c r="A9" s="6">
        <v>1995</v>
      </c>
      <c r="B9" s="7"/>
      <c r="C9" s="7"/>
      <c r="D9" s="7"/>
      <c r="E9" s="7"/>
      <c r="F9" s="7"/>
      <c r="G9" s="7"/>
      <c r="H9" s="7"/>
      <c r="I9" s="7"/>
      <c r="J9" s="7"/>
    </row>
    <row r="10" spans="1:10" ht="18" customHeight="1">
      <c r="A10" s="6">
        <v>1996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8" customHeight="1">
      <c r="A11" s="6">
        <v>1997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18" customHeight="1">
      <c r="A12" s="6">
        <v>1998</v>
      </c>
      <c r="B12" s="7">
        <f>C12+D12+E12+F12+G12+H12</f>
        <v>6</v>
      </c>
      <c r="C12" s="7"/>
      <c r="D12" s="7"/>
      <c r="E12" s="8">
        <v>2</v>
      </c>
      <c r="F12" s="8">
        <v>4</v>
      </c>
      <c r="G12" s="7"/>
      <c r="H12" s="7"/>
      <c r="I12" s="7"/>
      <c r="J12" s="7"/>
    </row>
    <row r="13" spans="1:10" ht="18" customHeight="1">
      <c r="A13" s="6">
        <v>1999</v>
      </c>
      <c r="B13" s="7">
        <f t="shared" ref="B13:B38" si="0">C13+D13+E13+F13+G13+H13</f>
        <v>45</v>
      </c>
      <c r="C13" s="8">
        <v>16</v>
      </c>
      <c r="D13" s="8">
        <v>8</v>
      </c>
      <c r="E13" s="8">
        <v>13</v>
      </c>
      <c r="F13" s="8">
        <v>8</v>
      </c>
      <c r="G13" s="7"/>
      <c r="H13" s="7"/>
      <c r="I13" s="9">
        <v>4371</v>
      </c>
      <c r="J13" s="7">
        <f>I13/C13</f>
        <v>273.1875</v>
      </c>
    </row>
    <row r="14" spans="1:10" ht="18" customHeight="1">
      <c r="A14" s="6">
        <v>2000</v>
      </c>
      <c r="B14" s="7">
        <f t="shared" si="0"/>
        <v>88</v>
      </c>
      <c r="C14" s="8">
        <v>24</v>
      </c>
      <c r="D14" s="8">
        <v>23</v>
      </c>
      <c r="E14" s="8">
        <v>23</v>
      </c>
      <c r="F14" s="8">
        <v>18</v>
      </c>
      <c r="G14" s="7"/>
      <c r="H14" s="7"/>
      <c r="I14" s="9">
        <v>7302</v>
      </c>
      <c r="J14" s="7">
        <f t="shared" ref="J14:J38" si="1">I14/C14</f>
        <v>304.25</v>
      </c>
    </row>
    <row r="15" spans="1:10" ht="18" customHeight="1">
      <c r="A15" s="6">
        <v>2001</v>
      </c>
      <c r="B15" s="7">
        <f t="shared" si="0"/>
        <v>95</v>
      </c>
      <c r="C15" s="8">
        <v>24</v>
      </c>
      <c r="D15" s="8">
        <v>26</v>
      </c>
      <c r="E15" s="8">
        <v>24</v>
      </c>
      <c r="F15" s="8">
        <v>21</v>
      </c>
      <c r="G15" s="7"/>
      <c r="H15" s="7"/>
      <c r="I15" s="9">
        <v>7334</v>
      </c>
      <c r="J15" s="7">
        <f t="shared" si="1"/>
        <v>305.58333333333331</v>
      </c>
    </row>
    <row r="16" spans="1:10" ht="18" customHeight="1">
      <c r="A16" s="6">
        <v>2002</v>
      </c>
      <c r="B16" s="7">
        <f t="shared" si="0"/>
        <v>91</v>
      </c>
      <c r="C16" s="8">
        <v>25</v>
      </c>
      <c r="D16" s="8">
        <v>22</v>
      </c>
      <c r="E16" s="8">
        <v>23</v>
      </c>
      <c r="F16" s="8">
        <v>20</v>
      </c>
      <c r="G16" s="7"/>
      <c r="H16" s="8">
        <v>1</v>
      </c>
      <c r="I16" s="9">
        <v>7233</v>
      </c>
      <c r="J16" s="7">
        <f t="shared" si="1"/>
        <v>289.32</v>
      </c>
    </row>
    <row r="17" spans="1:12" ht="18" customHeight="1">
      <c r="A17" s="6">
        <v>2003</v>
      </c>
      <c r="B17" s="7">
        <f t="shared" si="0"/>
        <v>96</v>
      </c>
      <c r="C17" s="8">
        <v>21</v>
      </c>
      <c r="D17" s="8">
        <v>26</v>
      </c>
      <c r="E17" s="8">
        <v>25</v>
      </c>
      <c r="F17" s="8">
        <v>24</v>
      </c>
      <c r="G17" s="7"/>
      <c r="H17" s="10"/>
      <c r="I17" s="9">
        <v>6082</v>
      </c>
      <c r="J17" s="7">
        <f t="shared" si="1"/>
        <v>289.61904761904759</v>
      </c>
    </row>
    <row r="18" spans="1:12" ht="18" customHeight="1">
      <c r="A18" s="6">
        <v>2004</v>
      </c>
      <c r="B18" s="7">
        <f t="shared" si="0"/>
        <v>91</v>
      </c>
      <c r="C18" s="8">
        <v>24</v>
      </c>
      <c r="D18" s="8">
        <v>21</v>
      </c>
      <c r="E18" s="8">
        <v>23</v>
      </c>
      <c r="F18" s="8">
        <v>22</v>
      </c>
      <c r="G18" s="8">
        <v>1</v>
      </c>
      <c r="H18" s="10"/>
      <c r="I18" s="9">
        <v>7339</v>
      </c>
      <c r="J18" s="7">
        <f t="shared" si="1"/>
        <v>305.79166666666669</v>
      </c>
    </row>
    <row r="19" spans="1:12" ht="18" customHeight="1">
      <c r="A19" s="6">
        <v>2005</v>
      </c>
      <c r="B19" s="7">
        <f t="shared" si="0"/>
        <v>106</v>
      </c>
      <c r="C19" s="8">
        <v>26</v>
      </c>
      <c r="D19" s="8">
        <v>26</v>
      </c>
      <c r="E19" s="8">
        <v>25</v>
      </c>
      <c r="F19" s="8">
        <v>26</v>
      </c>
      <c r="G19" s="8">
        <v>1</v>
      </c>
      <c r="H19" s="8">
        <v>2</v>
      </c>
      <c r="I19" s="9">
        <v>7819</v>
      </c>
      <c r="J19" s="7">
        <f t="shared" si="1"/>
        <v>300.73076923076923</v>
      </c>
    </row>
    <row r="20" spans="1:12" ht="18" customHeight="1">
      <c r="A20" s="6">
        <v>2006</v>
      </c>
      <c r="B20" s="7">
        <f t="shared" si="0"/>
        <v>106</v>
      </c>
      <c r="C20" s="8">
        <v>24</v>
      </c>
      <c r="D20" s="8">
        <v>25</v>
      </c>
      <c r="E20" s="8">
        <v>27</v>
      </c>
      <c r="F20" s="8">
        <v>28</v>
      </c>
      <c r="G20" s="8">
        <v>1</v>
      </c>
      <c r="H20" s="8">
        <v>1</v>
      </c>
      <c r="I20" s="9">
        <v>7027</v>
      </c>
      <c r="J20" s="7">
        <f t="shared" si="1"/>
        <v>292.79166666666669</v>
      </c>
    </row>
    <row r="21" spans="1:12" ht="18" customHeight="1">
      <c r="A21" s="6">
        <v>2007</v>
      </c>
      <c r="B21" s="7">
        <f t="shared" si="0"/>
        <v>114</v>
      </c>
      <c r="C21" s="8">
        <v>28</v>
      </c>
      <c r="D21" s="8">
        <v>27</v>
      </c>
      <c r="E21" s="8">
        <v>27</v>
      </c>
      <c r="F21" s="8">
        <v>30</v>
      </c>
      <c r="G21" s="8">
        <v>1</v>
      </c>
      <c r="H21" s="8">
        <v>1</v>
      </c>
      <c r="I21" s="9">
        <v>8084</v>
      </c>
      <c r="J21" s="7">
        <f t="shared" si="1"/>
        <v>288.71428571428572</v>
      </c>
    </row>
    <row r="22" spans="1:12" ht="18" customHeight="1">
      <c r="A22" s="6">
        <v>2008</v>
      </c>
      <c r="B22" s="7">
        <f t="shared" si="0"/>
        <v>112</v>
      </c>
      <c r="C22" s="8">
        <v>30</v>
      </c>
      <c r="D22" s="8">
        <v>28</v>
      </c>
      <c r="E22" s="8">
        <v>26</v>
      </c>
      <c r="F22" s="8">
        <v>26</v>
      </c>
      <c r="G22" s="8">
        <v>1</v>
      </c>
      <c r="H22" s="8">
        <v>1</v>
      </c>
      <c r="I22" s="9">
        <v>8747</v>
      </c>
      <c r="J22" s="7">
        <f t="shared" si="1"/>
        <v>291.56666666666666</v>
      </c>
    </row>
    <row r="23" spans="1:12" ht="18" customHeight="1">
      <c r="A23" s="6">
        <v>2009</v>
      </c>
      <c r="B23" s="7">
        <f t="shared" si="0"/>
        <v>113</v>
      </c>
      <c r="C23" s="8">
        <v>30</v>
      </c>
      <c r="D23" s="8">
        <v>29</v>
      </c>
      <c r="E23" s="8">
        <v>27</v>
      </c>
      <c r="F23" s="8">
        <v>25</v>
      </c>
      <c r="G23" s="8">
        <v>2</v>
      </c>
      <c r="H23" s="10"/>
      <c r="I23" s="9">
        <v>9110</v>
      </c>
      <c r="J23" s="7">
        <f t="shared" si="1"/>
        <v>303.66666666666669</v>
      </c>
    </row>
    <row r="24" spans="1:12" ht="18" customHeight="1">
      <c r="A24" s="6">
        <v>2010</v>
      </c>
      <c r="B24" s="7">
        <f t="shared" si="0"/>
        <v>120</v>
      </c>
      <c r="C24" s="8">
        <v>31</v>
      </c>
      <c r="D24" s="8">
        <v>30</v>
      </c>
      <c r="E24" s="8">
        <v>29</v>
      </c>
      <c r="F24" s="8">
        <v>27</v>
      </c>
      <c r="G24" s="8">
        <v>2</v>
      </c>
      <c r="H24" s="8">
        <v>1</v>
      </c>
      <c r="I24" s="9">
        <v>9422</v>
      </c>
      <c r="J24" s="7">
        <f t="shared" si="1"/>
        <v>303.93548387096774</v>
      </c>
    </row>
    <row r="25" spans="1:12" ht="18" customHeight="1">
      <c r="A25" s="6">
        <v>2011</v>
      </c>
      <c r="B25" s="7">
        <f t="shared" si="0"/>
        <v>99</v>
      </c>
      <c r="C25" s="8">
        <v>25</v>
      </c>
      <c r="D25" s="8">
        <v>25</v>
      </c>
      <c r="E25" s="8">
        <v>24</v>
      </c>
      <c r="F25" s="8">
        <v>24</v>
      </c>
      <c r="G25" s="8">
        <v>1</v>
      </c>
      <c r="H25" s="10"/>
      <c r="I25" s="9">
        <v>7187</v>
      </c>
      <c r="J25" s="7">
        <f t="shared" si="1"/>
        <v>287.48</v>
      </c>
    </row>
    <row r="26" spans="1:12" ht="18" customHeight="1">
      <c r="A26" s="6">
        <v>2012</v>
      </c>
      <c r="B26" s="7">
        <f t="shared" si="0"/>
        <v>97</v>
      </c>
      <c r="C26" s="8">
        <v>25</v>
      </c>
      <c r="D26" s="8">
        <v>26</v>
      </c>
      <c r="E26" s="8">
        <v>21</v>
      </c>
      <c r="F26" s="8">
        <v>24</v>
      </c>
      <c r="G26" s="10"/>
      <c r="H26" s="8">
        <v>1</v>
      </c>
      <c r="I26" s="9">
        <v>7222</v>
      </c>
      <c r="J26" s="7">
        <f t="shared" si="1"/>
        <v>288.88</v>
      </c>
    </row>
    <row r="27" spans="1:12" ht="18" customHeight="1">
      <c r="A27" s="6">
        <v>2013</v>
      </c>
      <c r="B27" s="7">
        <f t="shared" si="0"/>
        <v>91</v>
      </c>
      <c r="C27" s="8">
        <v>22</v>
      </c>
      <c r="D27" s="8">
        <v>23</v>
      </c>
      <c r="E27" s="8">
        <v>25</v>
      </c>
      <c r="F27" s="8">
        <v>19</v>
      </c>
      <c r="G27" s="8">
        <v>1</v>
      </c>
      <c r="H27" s="8">
        <v>1</v>
      </c>
      <c r="I27" s="9">
        <v>6250</v>
      </c>
      <c r="J27" s="7">
        <f t="shared" si="1"/>
        <v>284.09090909090907</v>
      </c>
      <c r="L27" s="2"/>
    </row>
    <row r="28" spans="1:12" ht="18" customHeight="1">
      <c r="A28" s="6">
        <v>2014</v>
      </c>
      <c r="B28" s="7">
        <f t="shared" si="0"/>
        <v>89</v>
      </c>
      <c r="C28" s="8">
        <v>23</v>
      </c>
      <c r="D28" s="8">
        <v>24</v>
      </c>
      <c r="E28" s="8">
        <v>22</v>
      </c>
      <c r="F28" s="8">
        <v>19</v>
      </c>
      <c r="G28" s="10"/>
      <c r="H28" s="8">
        <v>1</v>
      </c>
      <c r="I28" s="9">
        <v>6978</v>
      </c>
      <c r="J28" s="7">
        <f t="shared" si="1"/>
        <v>303.39130434782606</v>
      </c>
    </row>
    <row r="29" spans="1:12" ht="18" customHeight="1">
      <c r="A29" s="6">
        <v>2015</v>
      </c>
      <c r="B29" s="7">
        <f t="shared" si="0"/>
        <v>86</v>
      </c>
      <c r="C29" s="8">
        <v>23</v>
      </c>
      <c r="D29" s="8">
        <v>20</v>
      </c>
      <c r="E29" s="8">
        <v>20</v>
      </c>
      <c r="F29" s="8">
        <v>21</v>
      </c>
      <c r="G29" s="8">
        <v>2</v>
      </c>
      <c r="H29" s="10"/>
      <c r="I29" s="9">
        <v>6785</v>
      </c>
      <c r="J29" s="7">
        <f t="shared" si="1"/>
        <v>295</v>
      </c>
    </row>
    <row r="30" spans="1:12" ht="18" customHeight="1">
      <c r="A30" s="6">
        <v>2016</v>
      </c>
      <c r="B30" s="7">
        <f t="shared" si="0"/>
        <v>91</v>
      </c>
      <c r="C30" s="8">
        <v>23</v>
      </c>
      <c r="D30" s="8">
        <v>22</v>
      </c>
      <c r="E30" s="8">
        <v>21</v>
      </c>
      <c r="F30" s="8">
        <v>24</v>
      </c>
      <c r="G30" s="10"/>
      <c r="H30" s="8">
        <v>1</v>
      </c>
      <c r="I30" s="9">
        <v>6560</v>
      </c>
      <c r="J30" s="7">
        <f t="shared" si="1"/>
        <v>285.21739130434781</v>
      </c>
    </row>
    <row r="31" spans="1:12" ht="18" customHeight="1">
      <c r="A31" s="6">
        <v>2017</v>
      </c>
      <c r="B31" s="7">
        <f t="shared" si="0"/>
        <v>75</v>
      </c>
      <c r="C31" s="8">
        <v>19</v>
      </c>
      <c r="D31" s="8">
        <v>19</v>
      </c>
      <c r="E31" s="8">
        <v>19</v>
      </c>
      <c r="F31" s="8">
        <v>18</v>
      </c>
      <c r="G31" s="10"/>
      <c r="H31" s="10"/>
      <c r="I31" s="9">
        <v>5605</v>
      </c>
      <c r="J31" s="7">
        <f t="shared" si="1"/>
        <v>295</v>
      </c>
    </row>
    <row r="32" spans="1:12" ht="18" customHeight="1">
      <c r="A32" s="6">
        <v>2018</v>
      </c>
      <c r="B32" s="7">
        <f t="shared" si="0"/>
        <v>95</v>
      </c>
      <c r="C32" s="8">
        <v>24</v>
      </c>
      <c r="D32" s="8">
        <v>26</v>
      </c>
      <c r="E32" s="8">
        <v>22</v>
      </c>
      <c r="F32" s="8">
        <v>22</v>
      </c>
      <c r="G32" s="7"/>
      <c r="H32" s="8">
        <v>1</v>
      </c>
      <c r="I32" s="9">
        <v>7194</v>
      </c>
      <c r="J32" s="7">
        <f t="shared" si="1"/>
        <v>299.75</v>
      </c>
    </row>
    <row r="33" spans="1:10" ht="18" customHeight="1">
      <c r="A33" s="6">
        <v>2019</v>
      </c>
      <c r="B33" s="7">
        <f t="shared" si="0"/>
        <v>89</v>
      </c>
      <c r="C33" s="8">
        <v>23</v>
      </c>
      <c r="D33" s="8">
        <v>22</v>
      </c>
      <c r="E33" s="8">
        <v>22</v>
      </c>
      <c r="F33" s="8">
        <v>21</v>
      </c>
      <c r="G33" s="8"/>
      <c r="H33" s="8">
        <v>1</v>
      </c>
      <c r="I33" s="9">
        <v>6668</v>
      </c>
      <c r="J33" s="7">
        <f t="shared" si="1"/>
        <v>289.91304347826087</v>
      </c>
    </row>
    <row r="34" spans="1:10" ht="18" customHeight="1">
      <c r="A34" s="6">
        <v>2020</v>
      </c>
      <c r="B34" s="7">
        <f t="shared" si="0"/>
        <v>82</v>
      </c>
      <c r="C34" s="8">
        <v>21</v>
      </c>
      <c r="D34" s="8">
        <v>21</v>
      </c>
      <c r="E34" s="8">
        <v>20</v>
      </c>
      <c r="F34" s="8">
        <v>20</v>
      </c>
      <c r="G34" s="10"/>
      <c r="H34" s="7"/>
      <c r="I34" s="9">
        <v>6271</v>
      </c>
      <c r="J34" s="7">
        <f t="shared" si="1"/>
        <v>298.61904761904759</v>
      </c>
    </row>
    <row r="35" spans="1:10" ht="18" customHeight="1">
      <c r="A35" s="6">
        <v>2021</v>
      </c>
      <c r="B35" s="7">
        <f t="shared" si="0"/>
        <v>98</v>
      </c>
      <c r="C35" s="8">
        <v>25</v>
      </c>
      <c r="D35" s="8">
        <v>27</v>
      </c>
      <c r="E35" s="8">
        <v>23</v>
      </c>
      <c r="F35" s="8">
        <v>22</v>
      </c>
      <c r="G35" s="8">
        <v>1</v>
      </c>
      <c r="H35" s="7"/>
      <c r="I35" s="9">
        <v>7276</v>
      </c>
      <c r="J35" s="7">
        <f t="shared" si="1"/>
        <v>291.04000000000002</v>
      </c>
    </row>
    <row r="36" spans="1:10" ht="18" customHeight="1">
      <c r="A36" s="6">
        <v>2022</v>
      </c>
      <c r="B36" s="7">
        <f t="shared" si="0"/>
        <v>98</v>
      </c>
      <c r="C36" s="8">
        <v>24</v>
      </c>
      <c r="D36" s="8">
        <v>26</v>
      </c>
      <c r="E36" s="8">
        <v>24</v>
      </c>
      <c r="F36" s="8">
        <v>24</v>
      </c>
      <c r="G36" s="8"/>
      <c r="H36" s="7"/>
      <c r="I36" s="9">
        <v>7011</v>
      </c>
      <c r="J36" s="7">
        <f t="shared" si="1"/>
        <v>292.125</v>
      </c>
    </row>
    <row r="37" spans="1:10" ht="18" customHeight="1">
      <c r="A37" s="6">
        <v>2023</v>
      </c>
      <c r="B37" s="7">
        <f t="shared" si="0"/>
        <v>93</v>
      </c>
      <c r="C37" s="8">
        <v>23</v>
      </c>
      <c r="D37" s="8">
        <v>23</v>
      </c>
      <c r="E37" s="8">
        <v>24</v>
      </c>
      <c r="F37" s="8">
        <v>23</v>
      </c>
      <c r="G37" s="8"/>
      <c r="H37" s="7"/>
      <c r="I37" s="9">
        <v>6474</v>
      </c>
      <c r="J37" s="7">
        <f t="shared" si="1"/>
        <v>281.47826086956519</v>
      </c>
    </row>
    <row r="38" spans="1:10" ht="18" customHeight="1">
      <c r="A38" s="6" t="s">
        <v>1</v>
      </c>
      <c r="B38" s="7">
        <f t="shared" si="0"/>
        <v>2366</v>
      </c>
      <c r="C38" s="7">
        <f>SUM(C9:C37)</f>
        <v>603</v>
      </c>
      <c r="D38" s="7">
        <f t="shared" ref="D38:I38" si="2">SUM(D9:D37)</f>
        <v>595</v>
      </c>
      <c r="E38" s="7">
        <f t="shared" si="2"/>
        <v>581</v>
      </c>
      <c r="F38" s="7">
        <f t="shared" si="2"/>
        <v>560</v>
      </c>
      <c r="G38" s="7">
        <f t="shared" si="2"/>
        <v>14</v>
      </c>
      <c r="H38" s="7">
        <f t="shared" si="2"/>
        <v>13</v>
      </c>
      <c r="I38" s="7">
        <f t="shared" si="2"/>
        <v>177351</v>
      </c>
      <c r="J38" s="7">
        <f t="shared" si="1"/>
        <v>294.11442786069654</v>
      </c>
    </row>
  </sheetData>
  <sheetProtection algorithmName="SHA-512" hashValue="5mBigff4a1ZqNU9EQK0de53NE4zKxCHuldM+B9TknvtuJysZWTnx/ubJAg2iml39IcRL+NR5Rf1pT0/tO7YEJA==" saltValue="g/GcnhFs2+QKXKz83vpXcg==" spinCount="100000" sheet="1" selectLockedCells="1" selectUnlockedCells="1"/>
  <mergeCells count="2">
    <mergeCell ref="A2:J2"/>
    <mergeCell ref="A1:J1"/>
  </mergeCells>
  <phoneticPr fontId="1"/>
  <conditionalFormatting sqref="A4:J38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栁田昌夫</vt:lpstr>
      <vt:lpstr>栁田昌夫!Print_Titles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2022-11-24T02:34:27Z</cp:lastPrinted>
  <dcterms:created xsi:type="dcterms:W3CDTF">2021-07-05T00:24:34Z</dcterms:created>
  <dcterms:modified xsi:type="dcterms:W3CDTF">2024-02-10T12:48:56Z</dcterms:modified>
</cp:coreProperties>
</file>