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44山本力仁\"/>
    </mc:Choice>
  </mc:AlternateContent>
  <xr:revisionPtr revIDLastSave="0" documentId="13_ncr:1_{60A4461B-F8CA-4AA9-BA4D-76C505D7BEF2}" xr6:coauthVersionLast="47" xr6:coauthVersionMax="47" xr10:uidLastSave="{00000000-0000-0000-0000-000000000000}"/>
  <bookViews>
    <workbookView xWindow="195" yWindow="360" windowWidth="28605" windowHeight="15240" xr2:uid="{7BAA7DB5-1D70-4C7C-867A-3FB948EFFFA8}"/>
  </bookViews>
  <sheets>
    <sheet name="山本力仁22" sheetId="42" r:id="rId1"/>
  </sheets>
  <definedNames>
    <definedName name="_xlnm._FilterDatabase" localSheetId="0" hidden="1">山本力仁22!$A$5:$P$8</definedName>
    <definedName name="_xlnm.Print_Titles" localSheetId="0">山本力仁22!$2:$5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2" l="1"/>
  <c r="G4" i="42"/>
  <c r="F4" i="42"/>
  <c r="E4" i="42"/>
  <c r="D4" i="42"/>
  <c r="C4" i="42"/>
  <c r="P4" i="42"/>
  <c r="O4" i="42"/>
  <c r="O3" i="42" l="1"/>
  <c r="P3" i="42"/>
</calcChain>
</file>

<file path=xl/sharedStrings.xml><?xml version="1.0" encoding="utf-8"?>
<sst xmlns="http://schemas.openxmlformats.org/spreadsheetml/2006/main" count="51" uniqueCount="32">
  <si>
    <t>試合数</t>
    <rPh sb="0" eb="2">
      <t>シアイ</t>
    </rPh>
    <rPh sb="2" eb="3">
      <t>スウ</t>
    </rPh>
    <phoneticPr fontId="1"/>
  </si>
  <si>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</si>
  <si>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</si>
  <si>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</si>
  <si>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</si>
  <si>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</si>
  <si>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</si>
  <si>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</si>
  <si>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</si>
  <si>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</si>
  <si>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</si>
  <si>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</si>
  <si>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</si>
  <si>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</si>
  <si>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 xml:space="preserve">球数 </t>
  </si>
  <si>
    <t>投手数</t>
    <rPh sb="0" eb="2">
      <t>トウシュ</t>
    </rPh>
    <rPh sb="2" eb="3">
      <t>スウ</t>
    </rPh>
    <phoneticPr fontId="1"/>
  </si>
  <si>
    <t>1試合平均投球数</t>
    <rPh sb="1" eb="3">
      <t>シアイ</t>
    </rPh>
    <rPh sb="3" eb="5">
      <t>ヘイキン</t>
    </rPh>
    <rPh sb="5" eb="8">
      <t>トウキュウスウ</t>
    </rPh>
    <phoneticPr fontId="1"/>
  </si>
  <si>
    <t>出場回数</t>
    <rPh sb="0" eb="2">
      <t>シュツジョウ</t>
    </rPh>
    <rPh sb="2" eb="4">
      <t>カイスウ</t>
    </rPh>
    <phoneticPr fontId="1"/>
  </si>
  <si>
    <t>総投球数</t>
    <rPh sb="0" eb="1">
      <t>ソウ</t>
    </rPh>
    <rPh sb="1" eb="4">
      <t>トウキュウスウ</t>
    </rPh>
    <phoneticPr fontId="1"/>
  </si>
  <si>
    <t>●初出場から2022年までの全試合の球審数、一塁塁審数、二塁塁審数、三塁塁審数、右翼・左翼数、試合時間、球数、登板投手数、特記事項を一覧表にしました</t>
    <rPh sb="1" eb="4">
      <t>ハツシュツジョウ</t>
    </rPh>
    <rPh sb="10" eb="11">
      <t>ネン</t>
    </rPh>
    <rPh sb="14" eb="17">
      <t>ゼンシアイ</t>
    </rPh>
    <rPh sb="18" eb="21">
      <t>キュウシンスウ</t>
    </rPh>
    <rPh sb="22" eb="27">
      <t>イチルイルイシンスウ</t>
    </rPh>
    <rPh sb="28" eb="30">
      <t>ニルイ</t>
    </rPh>
    <rPh sb="30" eb="33">
      <t>ルイシンスウ</t>
    </rPh>
    <rPh sb="34" eb="36">
      <t>サンルイ</t>
    </rPh>
    <rPh sb="36" eb="39">
      <t>ルイシンスウ</t>
    </rPh>
    <rPh sb="40" eb="42">
      <t>ウヨク</t>
    </rPh>
    <rPh sb="43" eb="45">
      <t>サヨク</t>
    </rPh>
    <rPh sb="45" eb="46">
      <t>スウ</t>
    </rPh>
    <rPh sb="47" eb="49">
      <t>シアイ</t>
    </rPh>
    <rPh sb="49" eb="51">
      <t>ジカン</t>
    </rPh>
    <rPh sb="52" eb="54">
      <t>タマカズ</t>
    </rPh>
    <rPh sb="55" eb="57">
      <t>トウバン</t>
    </rPh>
    <rPh sb="57" eb="59">
      <t>トウシュ</t>
    </rPh>
    <rPh sb="59" eb="60">
      <t>スウ</t>
    </rPh>
    <rPh sb="61" eb="63">
      <t>トッキ</t>
    </rPh>
    <rPh sb="63" eb="65">
      <t>ジコウ</t>
    </rPh>
    <rPh sb="66" eb="68">
      <t>イチラン</t>
    </rPh>
    <rPh sb="68" eb="69">
      <t>ヒョウ</t>
    </rPh>
    <phoneticPr fontId="2"/>
  </si>
  <si>
    <r>
      <rPr>
        <b/>
        <sz val="20"/>
        <color rgb="FF0033CC"/>
        <rFont val="ＭＳ Ｐゴシック"/>
        <family val="3"/>
        <charset val="128"/>
      </rPr>
      <t>山本力仁審判員全試合出場記録(初出場～2022年)</t>
    </r>
    <r>
      <rPr>
        <sz val="12"/>
        <rFont val="ＭＳ Ｐゴシック"/>
        <family val="3"/>
        <charset val="128"/>
      </rPr>
      <t>但し、アジアシリーズを除く</t>
    </r>
    <rPh sb="4" eb="6">
      <t>シンパン</t>
    </rPh>
    <rPh sb="6" eb="7">
      <t>イン</t>
    </rPh>
    <rPh sb="7" eb="8">
      <t>ゼン</t>
    </rPh>
    <rPh sb="8" eb="10">
      <t>シアイ</t>
    </rPh>
    <rPh sb="10" eb="12">
      <t>シュツジョウ</t>
    </rPh>
    <rPh sb="12" eb="14">
      <t>キロク</t>
    </rPh>
    <rPh sb="15" eb="16">
      <t>ハツ</t>
    </rPh>
    <rPh sb="16" eb="18">
      <t>シュツジョウ</t>
    </rPh>
    <rPh sb="23" eb="24">
      <t>ネン</t>
    </rPh>
    <rPh sb="25" eb="26">
      <t>タダ</t>
    </rPh>
    <rPh sb="36" eb="37">
      <t>ノゾ</t>
    </rPh>
    <phoneticPr fontId="2"/>
  </si>
  <si>
    <t>村山太朗</t>
  </si>
  <si>
    <t>山本力仁</t>
  </si>
  <si>
    <t>森健次郎</t>
  </si>
  <si>
    <t>岩下健吾</t>
  </si>
  <si>
    <t/>
  </si>
  <si>
    <t>西武</t>
  </si>
  <si>
    <t>オリックス</t>
  </si>
  <si>
    <t>ベルーナドーム</t>
  </si>
  <si>
    <t>西武中村選手がさよなら本塁打(1ｂ-2ｓ、4球目)。</t>
  </si>
  <si>
    <t>橘髙淳</t>
  </si>
  <si>
    <t>審判員山本力仁が三塁塁審で一軍初出場。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</si>
</sst>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_ "/>
  </numFmts>
  <fonts count="8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rgb="FF0033CC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DEAF-8186-47F7-B2C9-5A08B8550FC8}">
  <dimension ref="A1:P8"/>
  <sheetViews>
    <sheetView tabSelected="1" zoomScaleNormal="100" workbookViewId="0">
      <selection activeCell="J13" sqref="J13"/>
    </sheetView>
  </sheetViews>
  <sheetFormatPr defaultRowHeight="14.25"/>
  <cols>
    <col min="1" max="1" width="7.5" style="3" bestFit="1" customWidth="1"/>
    <col min="2" max="2" width="9.5" style="4" bestFit="1" customWidth="1"/>
    <col min="3" max="6" width="9.5" style="11" bestFit="1" customWidth="1"/>
    <col min="7" max="7" width="6.125" style="11" bestFit="1" customWidth="1"/>
    <col min="8" max="8" width="6" style="11" bestFit="1" customWidth="1"/>
    <col min="9" max="9" width="7.25" style="11" bestFit="1" customWidth="1"/>
    <col min="10" max="10" width="9.75" style="11" bestFit="1" customWidth="1"/>
    <col min="11" max="11" width="14.875" style="11" bestFit="1" customWidth="1"/>
    <col min="12" max="12" width="6" style="13" customWidth="1"/>
    <col min="13" max="13" width="3.875" style="13" customWidth="1"/>
    <col min="14" max="14" width="63.75" style="12" customWidth="1"/>
    <col min="15" max="15" width="8.5" style="13" customWidth="1"/>
    <col min="16" max="16" width="8" style="13" customWidth="1"/>
    <col min="17" max="16384" width="9" style="2"/>
  </cols>
  <sheetData>
    <row r="1" spans="1:16" ht="18.7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N3" s="17" t="s">
        <v>16</v>
      </c>
      <c r="O3" s="18" t="e">
        <f>O4/C4</f>
        <v>#DIV/0!</v>
      </c>
      <c r="P3" s="19" t="e">
        <f>P4/C4</f>
        <v>#DIV/0!</v>
      </c>
    </row>
    <row r="4" spans="1:16">
      <c r="A4" s="5"/>
      <c r="B4" s="6" t="s">
        <v>17</v>
      </c>
      <c r="C4" s="5">
        <f>COUNTIF(C6:C3463,"山本力仁")</f>
        <v>0</v>
      </c>
      <c r="D4" s="5">
        <f t="shared" ref="D4:H4" si="0">COUNTIF(D6:D3463,"山本力仁")</f>
        <v>1</v>
      </c>
      <c r="E4" s="5">
        <f t="shared" si="0"/>
        <v>1</v>
      </c>
      <c r="F4" s="5">
        <f t="shared" si="0"/>
        <v>1</v>
      </c>
      <c r="G4" s="5">
        <f t="shared" si="0"/>
        <v>0</v>
      </c>
      <c r="H4" s="5">
        <f t="shared" si="0"/>
        <v>0</v>
      </c>
      <c r="N4" s="16" t="s">
        <v>18</v>
      </c>
      <c r="O4" s="10">
        <f>SUM(O6:O3463)</f>
        <v>0</v>
      </c>
      <c r="P4" s="10">
        <f>SUM(P6:P3463)</f>
        <v>0</v>
      </c>
    </row>
    <row r="5" spans="1:16" ht="15" customHeight="1">
      <c r="A5" s="1" t="s">
        <v>0</v>
      </c>
      <c r="B5" s="7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4" t="s">
        <v>11</v>
      </c>
      <c r="M5" s="15" t="s">
        <v>12</v>
      </c>
      <c r="N5" s="8" t="s">
        <v>13</v>
      </c>
      <c r="O5" s="14" t="s">
        <v>14</v>
      </c>
      <c r="P5" s="14" t="s">
        <v>15</v>
      </c>
    </row>
    <row r="6" spans="1:16" ht="15" customHeight="1">
      <c r="A6" s="1">
        <v>1</v>
      </c>
      <c r="B6" s="20">
        <v>44775</v>
      </c>
      <c r="C6" s="21" t="s">
        <v>24</v>
      </c>
      <c r="D6" s="21" t="s">
        <v>30</v>
      </c>
      <c r="E6" s="21" t="s">
        <v>21</v>
      </c>
      <c r="F6" s="9" t="s">
        <v>22</v>
      </c>
      <c r="G6" s="21" t="s">
        <v>25</v>
      </c>
      <c r="H6" s="21" t="s">
        <v>25</v>
      </c>
      <c r="I6" s="21" t="s">
        <v>26</v>
      </c>
      <c r="J6" s="21" t="s">
        <v>27</v>
      </c>
      <c r="K6" s="21" t="s">
        <v>28</v>
      </c>
      <c r="L6" s="22">
        <v>3</v>
      </c>
      <c r="M6" s="22">
        <v>26</v>
      </c>
      <c r="N6" s="23" t="s">
        <v>31</v>
      </c>
      <c r="O6" s="22"/>
      <c r="P6" s="22"/>
    </row>
    <row r="7" spans="1:16" ht="15" customHeight="1">
      <c r="A7" s="1">
        <v>2</v>
      </c>
      <c r="B7" s="20">
        <v>44776</v>
      </c>
      <c r="C7" s="21" t="s">
        <v>30</v>
      </c>
      <c r="D7" s="21" t="s">
        <v>21</v>
      </c>
      <c r="E7" s="9" t="s">
        <v>22</v>
      </c>
      <c r="F7" s="21" t="s">
        <v>23</v>
      </c>
      <c r="G7" s="21" t="s">
        <v>25</v>
      </c>
      <c r="H7" s="21" t="s">
        <v>25</v>
      </c>
      <c r="I7" s="21" t="s">
        <v>26</v>
      </c>
      <c r="J7" s="21" t="s">
        <v>27</v>
      </c>
      <c r="K7" s="21" t="s">
        <v>28</v>
      </c>
      <c r="L7" s="22">
        <v>2</v>
      </c>
      <c r="M7" s="22">
        <v>43</v>
      </c>
      <c r="N7" s="23" t="s">
        <v>25</v>
      </c>
      <c r="O7" s="22"/>
      <c r="P7" s="22"/>
    </row>
    <row r="8" spans="1:16" ht="15" customHeight="1">
      <c r="A8" s="1">
        <v>3</v>
      </c>
      <c r="B8" s="20">
        <v>44777</v>
      </c>
      <c r="C8" s="21" t="s">
        <v>21</v>
      </c>
      <c r="D8" s="9" t="s">
        <v>22</v>
      </c>
      <c r="E8" s="21" t="s">
        <v>23</v>
      </c>
      <c r="F8" s="21" t="s">
        <v>24</v>
      </c>
      <c r="G8" s="21" t="s">
        <v>25</v>
      </c>
      <c r="H8" s="21" t="s">
        <v>25</v>
      </c>
      <c r="I8" s="21" t="s">
        <v>26</v>
      </c>
      <c r="J8" s="21" t="s">
        <v>27</v>
      </c>
      <c r="K8" s="21" t="s">
        <v>28</v>
      </c>
      <c r="L8" s="22">
        <v>3</v>
      </c>
      <c r="M8" s="22">
        <v>1</v>
      </c>
      <c r="N8" s="23" t="s">
        <v>29</v>
      </c>
      <c r="O8" s="22"/>
      <c r="P8" s="22"/>
    </row>
  </sheetData>
  <sheetProtection algorithmName="SHA-512" hashValue="YN7duYiZmVLRF2neY2uwiF3dwqTJYRexv8vYtlYGXleCeA/xaaoa4WkHWAAuhL4+Ki5G9tjIwyWCt7A4WrowIQ==" saltValue="t2z2O7OlmOBsnPGLwafj2g==" spinCount="100000" sheet="1" objects="1" scenarios="1" selectLockedCells="1" selectUnlockedCells="1"/>
  <sortState xmlns:xlrd2="http://schemas.microsoft.com/office/spreadsheetml/2017/richdata2" ref="A6:P8">
    <sortCondition ref="B6:B8"/>
  </sortState>
  <mergeCells count="2">
    <mergeCell ref="A2:P2"/>
    <mergeCell ref="A1:P1"/>
  </mergeCells>
  <phoneticPr fontId="2"/>
  <conditionalFormatting sqref="A6:A8">
    <cfRule type="expression" dxfId="4" priority="10">
      <formula>MOD(ROW(),2)=0</formula>
    </cfRule>
  </conditionalFormatting>
  <conditionalFormatting sqref="B6:P8">
    <cfRule type="expression" dxfId="3" priority="6">
      <formula>MOD(ROW(),2)=0</formula>
    </cfRule>
  </conditionalFormatting>
  <conditionalFormatting sqref="A6:P8">
    <cfRule type="containsText" dxfId="2" priority="2" operator="containsText" text="水口拓弥">
      <formula>NOT(ISERROR(SEARCH("水口拓弥",A6)))</formula>
    </cfRule>
    <cfRule type="expression" dxfId="1" priority="3">
      <formula>MOD(ROW(),2)=0</formula>
    </cfRule>
  </conditionalFormatting>
  <conditionalFormatting sqref="A5:P8">
    <cfRule type="containsText" dxfId="0" priority="1" operator="containsText" text="山本力仁">
      <formula>NOT(ISERROR(SEARCH("山本力仁",A5)))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山本力仁22</vt:lpstr>
      <vt:lpstr>山本力仁22!Print_Titles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2022-11-25T07:51:51Z</cp:lastPrinted>
  <dcterms:created xsi:type="dcterms:W3CDTF">2021-07-03T18:56:37Z</dcterms:created>
  <dcterms:modified xsi:type="dcterms:W3CDTF">2022-11-25T07:52:06Z</dcterms:modified>
</cp:coreProperties>
</file>